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9095" windowHeight="8415" activeTab="1"/>
  </bookViews>
  <sheets>
    <sheet name="Sheet1" sheetId="1" r:id="rId1"/>
    <sheet name="Cal" sheetId="2" r:id="rId2"/>
    <sheet name="Sheet3" sheetId="3" r:id="rId3"/>
  </sheets>
  <definedNames/>
  <calcPr fullCalcOnLoad="1"/>
</workbook>
</file>

<file path=xl/sharedStrings.xml><?xml version="1.0" encoding="utf-8"?>
<sst xmlns="http://schemas.openxmlformats.org/spreadsheetml/2006/main" count="53" uniqueCount="44">
  <si>
    <t>Leave Salary Calculator</t>
  </si>
  <si>
    <t>In case of an employee of the central government or a state government, any amount received as cash equivalent of leave salary in respect of the period of earned leave at this credit at the time of retirement/superannuation is exempt from tax. [Sec 10(10AA)(i)].</t>
  </si>
  <si>
    <t>In the case of a non-Government employee leave salary is exempt from under section 10(10AA)(ii) to the extent of the least of the followings:</t>
  </si>
  <si>
    <t>b.10 months average salary; or</t>
  </si>
  <si>
    <t>c.Rs.300000 (Maximum limit as specified by government after 2 APRIL 1998)</t>
  </si>
  <si>
    <t>Average salary is to be calculated on the basis of average salary drawn during the period of 10 months immediately preceding the retirement/superannuation.                                               [SALARY = Baisc + D.A + COMMISSION - other allowance &amp; perquisite]</t>
  </si>
  <si>
    <t xml:space="preserve">d. leave encashment actually received at the time of retirement </t>
  </si>
  <si>
    <t>a. cash equivalent of the leave salary in respect of the periof of earned leave to the credit of an employee only at the time of retirement whether on superannuation or otherwise {eg. voluntary retirement} (earned leave entitlements cannot exceed 30 days for every year of actual service rendered for the employer from whose service he has retired);or</t>
  </si>
  <si>
    <t>CASE - 1</t>
  </si>
  <si>
    <t>CASE - 2</t>
  </si>
  <si>
    <t>Click of Calculator</t>
  </si>
  <si>
    <t>Provide inputs below</t>
  </si>
  <si>
    <t>Name of the employee:</t>
  </si>
  <si>
    <t>Duration of Service:</t>
  </si>
  <si>
    <t>Leave entitlement for every year of service:</t>
  </si>
  <si>
    <t>Leave availed while in Service:</t>
  </si>
  <si>
    <t>Leave Salary Reveived by employee:</t>
  </si>
  <si>
    <t>Leave at the credit of employee at retirement:</t>
  </si>
  <si>
    <t>Mr. X</t>
  </si>
  <si>
    <t>Years</t>
  </si>
  <si>
    <t>Months</t>
  </si>
  <si>
    <t>Leave entitlement as per Income Tax Act i.e one month's leave for every year of service</t>
  </si>
  <si>
    <t>Leave Availed</t>
  </si>
  <si>
    <t>Leave to the credir of employee at the time of retirement</t>
  </si>
  <si>
    <t>a.</t>
  </si>
  <si>
    <t>Cash Equivalent of Leave to the credit of Employee at the time of retirement</t>
  </si>
  <si>
    <t>Average Salary received during the 10 months immediately preceeding the retirement / superannuation</t>
  </si>
  <si>
    <t>b.</t>
  </si>
  <si>
    <t>10 months' average salary</t>
  </si>
  <si>
    <t>c.</t>
  </si>
  <si>
    <t>Maximum Limit</t>
  </si>
  <si>
    <t>d.</t>
  </si>
  <si>
    <t>Leave Salary Received</t>
  </si>
  <si>
    <t xml:space="preserve">Tax Treatment of Leave Salary Received by  </t>
  </si>
  <si>
    <t>LEAVE SALARY RECEIVED</t>
  </si>
  <si>
    <t>Exemption u/s 10(10AA)</t>
  </si>
  <si>
    <t>}</t>
  </si>
  <si>
    <t>Find the Lower Amount</t>
  </si>
  <si>
    <t>ENTER LOWER AMOUNT</t>
  </si>
  <si>
    <t>TAXABLE  LEAVE SALARY</t>
  </si>
  <si>
    <t>(if the figure is negetive</t>
  </si>
  <si>
    <t>consider it Zero)</t>
  </si>
  <si>
    <t>Download Source -</t>
  </si>
  <si>
    <t xml:space="preserve">www.taxguru.in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</si>
</sst>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1"/>
      <color theme="1"/>
      <name val="Calibri"/>
      <family val="2"/>
    </font>
    <font>
      <sz val="11"/>
      <color indexed="8"/>
      <name val="Calibri"/>
      <family val="2"/>
    </font>
    <font>
      <sz val="14"/>
      <color indexed="8"/>
      <name val="Calibri"/>
      <family val="2"/>
    </font>
    <font>
      <i/>
      <sz val="8"/>
      <color indexed="8"/>
      <name val="Calibri"/>
      <family val="2"/>
    </font>
    <font>
      <sz val="60"/>
      <color indexed="8"/>
      <name val="Calibri"/>
      <family val="2"/>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8"/>
      <color theme="1"/>
      <name val="Calibri"/>
      <family val="2"/>
    </font>
    <font>
      <sz val="14"/>
      <color theme="1"/>
      <name val="Calibri"/>
      <family val="2"/>
    </font>
    <font>
      <sz val="6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style="medium"/>
    </border>
    <border>
      <left/>
      <right style="medium"/>
      <top style="medium"/>
      <bottom style="medium"/>
    </border>
    <border>
      <left style="medium"/>
      <right/>
      <top/>
      <bottom/>
    </border>
    <border>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1">
    <xf numFmtId="0" fontId="0" fillId="0" borderId="0" xfId="0" applyFont="1" applyAlignment="1">
      <alignment/>
    </xf>
    <xf numFmtId="0" fontId="0" fillId="0" borderId="0" xfId="0" applyAlignment="1">
      <alignment/>
    </xf>
    <xf numFmtId="0" fontId="0" fillId="0" borderId="0" xfId="0" applyAlignment="1">
      <alignment horizontal="justify" vertical="justify"/>
    </xf>
    <xf numFmtId="0" fontId="0" fillId="0" borderId="0" xfId="0" applyAlignment="1">
      <alignment horizontal="justify" vertical="justify" wrapText="1"/>
    </xf>
    <xf numFmtId="0" fontId="41" fillId="0" borderId="0" xfId="0" applyFont="1" applyAlignment="1">
      <alignment/>
    </xf>
    <xf numFmtId="0" fontId="0" fillId="19" borderId="10" xfId="0" applyFill="1" applyBorder="1" applyAlignment="1">
      <alignment/>
    </xf>
    <xf numFmtId="0" fontId="0" fillId="16" borderId="10" xfId="0" applyFill="1" applyBorder="1" applyAlignment="1">
      <alignment/>
    </xf>
    <xf numFmtId="0" fontId="0" fillId="0" borderId="0" xfId="0" applyFill="1" applyBorder="1" applyAlignment="1">
      <alignment/>
    </xf>
    <xf numFmtId="0" fontId="0" fillId="33" borderId="10" xfId="0" applyFill="1" applyBorder="1" applyAlignment="1">
      <alignment/>
    </xf>
    <xf numFmtId="0" fontId="42" fillId="0" borderId="11" xfId="0" applyFont="1" applyBorder="1" applyAlignment="1">
      <alignment horizontal="center"/>
    </xf>
    <xf numFmtId="0" fontId="42" fillId="0" borderId="12" xfId="0" applyFont="1" applyBorder="1" applyAlignment="1">
      <alignment horizontal="center"/>
    </xf>
    <xf numFmtId="0" fontId="33" fillId="0" borderId="0" xfId="53" applyAlignment="1" applyProtection="1">
      <alignment horizontal="center"/>
      <protection/>
    </xf>
    <xf numFmtId="0" fontId="0" fillId="0" borderId="0" xfId="0" applyAlignment="1">
      <alignment horizontal="justify" vertical="justify"/>
    </xf>
    <xf numFmtId="0" fontId="0" fillId="0" borderId="0" xfId="0" applyAlignment="1">
      <alignment horizontal="justify" vertical="justify" wrapText="1"/>
    </xf>
    <xf numFmtId="0" fontId="0" fillId="0" borderId="0" xfId="0" applyAlignment="1">
      <alignment/>
    </xf>
    <xf numFmtId="0" fontId="43" fillId="0" borderId="13" xfId="0" applyFont="1" applyBorder="1" applyAlignment="1">
      <alignment horizontal="center"/>
    </xf>
    <xf numFmtId="0" fontId="0" fillId="19" borderId="11" xfId="0" applyFill="1" applyBorder="1" applyAlignment="1">
      <alignment horizontal="left"/>
    </xf>
    <xf numFmtId="0" fontId="0" fillId="19" borderId="14" xfId="0" applyFill="1" applyBorder="1" applyAlignment="1">
      <alignment horizontal="left"/>
    </xf>
    <xf numFmtId="0" fontId="0" fillId="19" borderId="12" xfId="0" applyFill="1" applyBorder="1" applyAlignment="1">
      <alignment horizontal="left"/>
    </xf>
    <xf numFmtId="0" fontId="0" fillId="0" borderId="0" xfId="0" applyAlignment="1">
      <alignment horizontal="left" wrapText="1"/>
    </xf>
    <xf numFmtId="0" fontId="33" fillId="0" borderId="0" xfId="53"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guru.in/"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axguru.in/" TargetMode="External" /><Relationship Id="rId2" Type="http://schemas.openxmlformats.org/officeDocument/2006/relationships/hyperlink" Target="http://www.taxguru.in/"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7"/>
  <sheetViews>
    <sheetView zoomScalePageLayoutView="0" workbookViewId="0" topLeftCell="A4">
      <selection activeCell="F27" sqref="A27:F27"/>
    </sheetView>
  </sheetViews>
  <sheetFormatPr defaultColWidth="9.140625" defaultRowHeight="15"/>
  <sheetData>
    <row r="1" ht="15">
      <c r="A1" t="s">
        <v>0</v>
      </c>
    </row>
    <row r="2" ht="15.75" thickBot="1"/>
    <row r="3" spans="1:2" ht="19.5" thickBot="1">
      <c r="A3" s="9" t="s">
        <v>8</v>
      </c>
      <c r="B3" s="10"/>
    </row>
    <row r="4" spans="1:11" ht="15">
      <c r="A4" s="13" t="s">
        <v>1</v>
      </c>
      <c r="B4" s="13"/>
      <c r="C4" s="13"/>
      <c r="D4" s="13"/>
      <c r="E4" s="13"/>
      <c r="F4" s="13"/>
      <c r="G4" s="13"/>
      <c r="H4" s="13"/>
      <c r="I4" s="13"/>
      <c r="J4" s="13"/>
      <c r="K4" s="13"/>
    </row>
    <row r="5" spans="1:11" ht="15">
      <c r="A5" s="13"/>
      <c r="B5" s="13"/>
      <c r="C5" s="13"/>
      <c r="D5" s="13"/>
      <c r="E5" s="13"/>
      <c r="F5" s="13"/>
      <c r="G5" s="13"/>
      <c r="H5" s="13"/>
      <c r="I5" s="13"/>
      <c r="J5" s="13"/>
      <c r="K5" s="13"/>
    </row>
    <row r="6" spans="1:11" ht="15">
      <c r="A6" s="13"/>
      <c r="B6" s="13"/>
      <c r="C6" s="13"/>
      <c r="D6" s="13"/>
      <c r="E6" s="13"/>
      <c r="F6" s="13"/>
      <c r="G6" s="13"/>
      <c r="H6" s="13"/>
      <c r="I6" s="13"/>
      <c r="J6" s="13"/>
      <c r="K6" s="13"/>
    </row>
    <row r="7" spans="1:11" ht="15.75" thickBot="1">
      <c r="A7" s="3"/>
      <c r="B7" s="3"/>
      <c r="C7" s="3"/>
      <c r="D7" s="3"/>
      <c r="E7" s="3"/>
      <c r="F7" s="3"/>
      <c r="G7" s="3"/>
      <c r="H7" s="3"/>
      <c r="I7" s="3"/>
      <c r="J7" s="3"/>
      <c r="K7" s="3"/>
    </row>
    <row r="8" spans="1:11" ht="19.5" thickBot="1">
      <c r="A8" s="9" t="s">
        <v>9</v>
      </c>
      <c r="B8" s="10"/>
      <c r="C8" s="2"/>
      <c r="D8" s="2"/>
      <c r="E8" s="2"/>
      <c r="F8" s="2"/>
      <c r="G8" s="2"/>
      <c r="H8" s="2"/>
      <c r="I8" s="2"/>
      <c r="J8" s="2"/>
      <c r="K8" s="2"/>
    </row>
    <row r="9" spans="1:11" ht="15">
      <c r="A9" s="13" t="s">
        <v>2</v>
      </c>
      <c r="B9" s="13"/>
      <c r="C9" s="13"/>
      <c r="D9" s="13"/>
      <c r="E9" s="13"/>
      <c r="F9" s="13"/>
      <c r="G9" s="13"/>
      <c r="H9" s="13"/>
      <c r="I9" s="13"/>
      <c r="J9" s="13"/>
      <c r="K9" s="13"/>
    </row>
    <row r="10" spans="1:11" ht="15">
      <c r="A10" s="13"/>
      <c r="B10" s="13"/>
      <c r="C10" s="13"/>
      <c r="D10" s="13"/>
      <c r="E10" s="13"/>
      <c r="F10" s="13"/>
      <c r="G10" s="13"/>
      <c r="H10" s="13"/>
      <c r="I10" s="13"/>
      <c r="J10" s="13"/>
      <c r="K10" s="13"/>
    </row>
    <row r="11" spans="1:11" ht="15" customHeight="1">
      <c r="A11" s="2"/>
      <c r="B11" s="13" t="s">
        <v>7</v>
      </c>
      <c r="C11" s="13"/>
      <c r="D11" s="13"/>
      <c r="E11" s="13"/>
      <c r="F11" s="13"/>
      <c r="G11" s="13"/>
      <c r="H11" s="13"/>
      <c r="I11" s="13"/>
      <c r="J11" s="13"/>
      <c r="K11" s="13"/>
    </row>
    <row r="12" spans="1:11" ht="15">
      <c r="A12" s="2"/>
      <c r="B12" s="13"/>
      <c r="C12" s="13"/>
      <c r="D12" s="13"/>
      <c r="E12" s="13"/>
      <c r="F12" s="13"/>
      <c r="G12" s="13"/>
      <c r="H12" s="13"/>
      <c r="I12" s="13"/>
      <c r="J12" s="13"/>
      <c r="K12" s="13"/>
    </row>
    <row r="13" spans="1:11" ht="15">
      <c r="A13" s="2"/>
      <c r="B13" s="13"/>
      <c r="C13" s="13"/>
      <c r="D13" s="13"/>
      <c r="E13" s="13"/>
      <c r="F13" s="13"/>
      <c r="G13" s="13"/>
      <c r="H13" s="13"/>
      <c r="I13" s="13"/>
      <c r="J13" s="13"/>
      <c r="K13" s="13"/>
    </row>
    <row r="14" spans="1:11" ht="15">
      <c r="A14" s="2"/>
      <c r="B14" s="13"/>
      <c r="C14" s="13"/>
      <c r="D14" s="13"/>
      <c r="E14" s="13"/>
      <c r="F14" s="13"/>
      <c r="G14" s="13"/>
      <c r="H14" s="13"/>
      <c r="I14" s="13"/>
      <c r="J14" s="13"/>
      <c r="K14" s="13"/>
    </row>
    <row r="15" spans="1:11" ht="15">
      <c r="A15" s="2"/>
      <c r="B15" s="2"/>
      <c r="C15" s="2"/>
      <c r="D15" s="2"/>
      <c r="E15" s="2"/>
      <c r="F15" s="2"/>
      <c r="G15" s="2"/>
      <c r="H15" s="2"/>
      <c r="I15" s="2"/>
      <c r="J15" s="2"/>
      <c r="K15" s="2"/>
    </row>
    <row r="16" spans="1:11" ht="15">
      <c r="A16" s="2"/>
      <c r="B16" s="12" t="s">
        <v>3</v>
      </c>
      <c r="C16" s="12"/>
      <c r="D16" s="12"/>
      <c r="E16" s="12"/>
      <c r="F16" s="12"/>
      <c r="G16" s="12"/>
      <c r="H16" s="12"/>
      <c r="I16" s="12"/>
      <c r="J16" s="12"/>
      <c r="K16" s="12"/>
    </row>
    <row r="17" spans="1:11" ht="15">
      <c r="A17" s="2"/>
      <c r="B17" s="2"/>
      <c r="C17" s="13" t="s">
        <v>5</v>
      </c>
      <c r="D17" s="13"/>
      <c r="E17" s="13"/>
      <c r="F17" s="13"/>
      <c r="G17" s="13"/>
      <c r="H17" s="13"/>
      <c r="I17" s="13"/>
      <c r="J17" s="13"/>
      <c r="K17" s="13"/>
    </row>
    <row r="18" spans="1:11" ht="15">
      <c r="A18" s="2"/>
      <c r="B18" s="2"/>
      <c r="C18" s="13"/>
      <c r="D18" s="13"/>
      <c r="E18" s="13"/>
      <c r="F18" s="13"/>
      <c r="G18" s="13"/>
      <c r="H18" s="13"/>
      <c r="I18" s="13"/>
      <c r="J18" s="13"/>
      <c r="K18" s="13"/>
    </row>
    <row r="19" spans="1:11" ht="15">
      <c r="A19" s="2"/>
      <c r="B19" s="2"/>
      <c r="C19" s="13"/>
      <c r="D19" s="13"/>
      <c r="E19" s="13"/>
      <c r="F19" s="13"/>
      <c r="G19" s="13"/>
      <c r="H19" s="13"/>
      <c r="I19" s="13"/>
      <c r="J19" s="13"/>
      <c r="K19" s="13"/>
    </row>
    <row r="20" spans="1:11" ht="15">
      <c r="A20" s="2"/>
      <c r="B20" s="2"/>
      <c r="C20" s="2"/>
      <c r="D20" s="2"/>
      <c r="E20" s="2"/>
      <c r="F20" s="2"/>
      <c r="G20" s="2"/>
      <c r="H20" s="2"/>
      <c r="I20" s="2"/>
      <c r="J20" s="2"/>
      <c r="K20" s="2"/>
    </row>
    <row r="21" spans="1:11" ht="15">
      <c r="A21" s="2"/>
      <c r="B21" s="12" t="s">
        <v>4</v>
      </c>
      <c r="C21" s="12"/>
      <c r="D21" s="12"/>
      <c r="E21" s="12"/>
      <c r="F21" s="12"/>
      <c r="G21" s="12"/>
      <c r="H21" s="12"/>
      <c r="I21" s="12"/>
      <c r="J21" s="12"/>
      <c r="K21" s="12"/>
    </row>
    <row r="22" spans="1:11" ht="15">
      <c r="A22" s="2"/>
      <c r="B22" s="2"/>
      <c r="C22" s="2"/>
      <c r="D22" s="2"/>
      <c r="E22" s="2"/>
      <c r="F22" s="2"/>
      <c r="G22" s="2"/>
      <c r="H22" s="2"/>
      <c r="I22" s="2"/>
      <c r="J22" s="2"/>
      <c r="K22" s="2"/>
    </row>
    <row r="23" spans="1:11" ht="15">
      <c r="A23" s="2"/>
      <c r="B23" s="12" t="s">
        <v>6</v>
      </c>
      <c r="C23" s="12"/>
      <c r="D23" s="12"/>
      <c r="E23" s="12"/>
      <c r="F23" s="12"/>
      <c r="G23" s="12"/>
      <c r="H23" s="12"/>
      <c r="I23" s="12"/>
      <c r="J23" s="12"/>
      <c r="K23" s="12"/>
    </row>
    <row r="25" spans="2:3" ht="15">
      <c r="B25" s="11" t="s">
        <v>10</v>
      </c>
      <c r="C25" s="11"/>
    </row>
    <row r="27" spans="1:3" ht="15">
      <c r="A27" t="s">
        <v>42</v>
      </c>
      <c r="C27" s="20" t="s">
        <v>43</v>
      </c>
    </row>
  </sheetData>
  <sheetProtection/>
  <mergeCells count="10">
    <mergeCell ref="A8:B8"/>
    <mergeCell ref="B25:C25"/>
    <mergeCell ref="B23:K23"/>
    <mergeCell ref="A3:B3"/>
    <mergeCell ref="A4:K6"/>
    <mergeCell ref="A9:K10"/>
    <mergeCell ref="B11:K14"/>
    <mergeCell ref="B16:K16"/>
    <mergeCell ref="B21:K21"/>
    <mergeCell ref="C17:K19"/>
  </mergeCells>
  <hyperlinks>
    <hyperlink ref="B25:C25" location="Cal!A1" display="Click of Calculator"/>
    <hyperlink ref="C27" r:id="rId1" display="www.taxguru.in "/>
  </hyperlinks>
  <printOptions/>
  <pageMargins left="0.25" right="0.25"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N37"/>
  <sheetViews>
    <sheetView tabSelected="1" zoomScalePageLayoutView="0" workbookViewId="0" topLeftCell="A1">
      <selection activeCell="H10" sqref="H10"/>
    </sheetView>
  </sheetViews>
  <sheetFormatPr defaultColWidth="9.140625" defaultRowHeight="15"/>
  <cols>
    <col min="2" max="2" width="16.8515625" style="0" customWidth="1"/>
    <col min="3" max="3" width="17.140625" style="0" customWidth="1"/>
    <col min="12" max="12" width="9.140625" style="0" customWidth="1"/>
    <col min="13" max="13" width="10.7109375" style="0" customWidth="1"/>
  </cols>
  <sheetData>
    <row r="1" spans="1:3" ht="15">
      <c r="A1" t="s">
        <v>42</v>
      </c>
      <c r="C1" s="20" t="s">
        <v>43</v>
      </c>
    </row>
    <row r="2" spans="1:14" ht="15">
      <c r="A2" s="4" t="s">
        <v>11</v>
      </c>
      <c r="J2" s="14" t="s">
        <v>33</v>
      </c>
      <c r="K2" s="14"/>
      <c r="L2" s="14"/>
      <c r="M2" s="14"/>
      <c r="N2" s="1" t="str">
        <f>D4</f>
        <v>Mr. X</v>
      </c>
    </row>
    <row r="3" ht="15.75" thickBot="1"/>
    <row r="4" spans="1:13" ht="15.75" thickBot="1">
      <c r="A4" t="s">
        <v>12</v>
      </c>
      <c r="D4" s="16" t="s">
        <v>18</v>
      </c>
      <c r="E4" s="17"/>
      <c r="F4" s="17"/>
      <c r="G4" s="17"/>
      <c r="H4" s="18"/>
      <c r="J4" t="s">
        <v>34</v>
      </c>
      <c r="M4">
        <f>D14</f>
        <v>795600</v>
      </c>
    </row>
    <row r="5" ht="15.75" thickBot="1"/>
    <row r="6" spans="1:13" ht="15.75" thickBot="1">
      <c r="A6" t="s">
        <v>13</v>
      </c>
      <c r="D6" s="5">
        <v>24</v>
      </c>
      <c r="E6" t="s">
        <v>19</v>
      </c>
      <c r="J6" t="s">
        <v>35</v>
      </c>
      <c r="M6">
        <f>E34</f>
        <v>221000</v>
      </c>
    </row>
    <row r="7" ht="15.75" thickBot="1"/>
    <row r="8" spans="1:13" ht="15.75" thickBot="1">
      <c r="A8" t="s">
        <v>14</v>
      </c>
      <c r="D8" s="5">
        <v>1.5</v>
      </c>
      <c r="E8" t="s">
        <v>20</v>
      </c>
      <c r="J8" t="s">
        <v>39</v>
      </c>
      <c r="M8" s="8">
        <f>M4-M6</f>
        <v>574600</v>
      </c>
    </row>
    <row r="9" ht="15.75" thickBot="1"/>
    <row r="10" spans="1:5" ht="15.75" thickBot="1">
      <c r="A10" t="s">
        <v>15</v>
      </c>
      <c r="D10" s="5">
        <v>0</v>
      </c>
      <c r="E10" t="s">
        <v>20</v>
      </c>
    </row>
    <row r="11" ht="15.75" thickBot="1"/>
    <row r="12" spans="1:5" ht="15.75" thickBot="1">
      <c r="A12" t="s">
        <v>17</v>
      </c>
      <c r="D12" s="6">
        <f>D6*D8</f>
        <v>36</v>
      </c>
      <c r="E12" t="s">
        <v>20</v>
      </c>
    </row>
    <row r="13" ht="15.75" thickBot="1"/>
    <row r="14" spans="1:4" ht="15.75" thickBot="1">
      <c r="A14" t="s">
        <v>16</v>
      </c>
      <c r="D14" s="5">
        <v>795600</v>
      </c>
    </row>
    <row r="16" spans="1:3" ht="15" customHeight="1">
      <c r="A16" s="13" t="s">
        <v>26</v>
      </c>
      <c r="B16" s="13"/>
      <c r="C16" s="13"/>
    </row>
    <row r="17" spans="1:4" ht="15.75" thickBot="1">
      <c r="A17" s="13"/>
      <c r="B17" s="13"/>
      <c r="C17" s="13"/>
      <c r="D17" s="7"/>
    </row>
    <row r="18" spans="1:4" ht="15.75" thickBot="1">
      <c r="A18" s="13"/>
      <c r="B18" s="13"/>
      <c r="C18" s="13"/>
      <c r="D18" s="5">
        <v>22100</v>
      </c>
    </row>
    <row r="21" spans="1:4" ht="15.75" thickBot="1">
      <c r="A21" s="13" t="s">
        <v>21</v>
      </c>
      <c r="B21" s="13"/>
      <c r="C21" s="13"/>
      <c r="D21" s="13"/>
    </row>
    <row r="22" spans="1:6" ht="15.75" thickBot="1">
      <c r="A22" s="13"/>
      <c r="B22" s="13"/>
      <c r="C22" s="13"/>
      <c r="D22" s="13"/>
      <c r="E22" s="6">
        <f>ROUNDUP(D6,100)</f>
        <v>24</v>
      </c>
      <c r="F22" t="s">
        <v>20</v>
      </c>
    </row>
    <row r="23" ht="15.75" thickBot="1"/>
    <row r="24" spans="1:6" ht="15.75" thickBot="1">
      <c r="A24" t="s">
        <v>22</v>
      </c>
      <c r="E24" s="6">
        <f>D10</f>
        <v>0</v>
      </c>
      <c r="F24" t="s">
        <v>20</v>
      </c>
    </row>
    <row r="25" ht="15.75" thickBot="1"/>
    <row r="26" spans="1:6" ht="15.75" thickBot="1">
      <c r="A26" t="s">
        <v>23</v>
      </c>
      <c r="E26" s="6">
        <f>E22-E24</f>
        <v>24</v>
      </c>
      <c r="F26" t="s">
        <v>20</v>
      </c>
    </row>
    <row r="28" spans="1:4" ht="15.75" thickBot="1">
      <c r="A28" t="s">
        <v>24</v>
      </c>
      <c r="B28" s="19" t="s">
        <v>25</v>
      </c>
      <c r="C28" s="19"/>
      <c r="D28" s="19"/>
    </row>
    <row r="29" spans="2:6" ht="15.75" thickBot="1">
      <c r="B29" s="19"/>
      <c r="C29" s="19"/>
      <c r="D29" s="19"/>
      <c r="E29" s="6">
        <f>D18*E26</f>
        <v>530400</v>
      </c>
      <c r="F29" s="15" t="s">
        <v>36</v>
      </c>
    </row>
    <row r="30" spans="1:7" ht="15.75" thickBot="1">
      <c r="A30" t="s">
        <v>27</v>
      </c>
      <c r="B30" t="s">
        <v>28</v>
      </c>
      <c r="E30" s="6">
        <f>D18*10</f>
        <v>221000</v>
      </c>
      <c r="F30" s="15"/>
      <c r="G30" t="s">
        <v>37</v>
      </c>
    </row>
    <row r="31" spans="1:7" ht="15.75" thickBot="1">
      <c r="A31" t="s">
        <v>29</v>
      </c>
      <c r="B31" t="s">
        <v>30</v>
      </c>
      <c r="E31" s="6">
        <v>300000</v>
      </c>
      <c r="F31" s="15"/>
      <c r="G31" t="s">
        <v>40</v>
      </c>
    </row>
    <row r="32" spans="1:7" ht="15.75" thickBot="1">
      <c r="A32" t="s">
        <v>31</v>
      </c>
      <c r="B32" t="s">
        <v>32</v>
      </c>
      <c r="E32" s="6">
        <f>D14</f>
        <v>795600</v>
      </c>
      <c r="F32" s="15"/>
      <c r="G32" t="s">
        <v>41</v>
      </c>
    </row>
    <row r="33" ht="15.75" thickBot="1"/>
    <row r="34" spans="2:5" ht="15.75" thickBot="1">
      <c r="B34" t="s">
        <v>38</v>
      </c>
      <c r="E34" s="5">
        <v>221000</v>
      </c>
    </row>
    <row r="37" spans="1:3" ht="15">
      <c r="A37" t="s">
        <v>42</v>
      </c>
      <c r="C37" s="20" t="s">
        <v>43</v>
      </c>
    </row>
  </sheetData>
  <sheetProtection/>
  <mergeCells count="6">
    <mergeCell ref="J2:M2"/>
    <mergeCell ref="F29:F32"/>
    <mergeCell ref="D4:H4"/>
    <mergeCell ref="A21:D22"/>
    <mergeCell ref="B28:D29"/>
    <mergeCell ref="A16:C18"/>
  </mergeCells>
  <hyperlinks>
    <hyperlink ref="C37" r:id="rId1" display="www.taxguru.in "/>
    <hyperlink ref="C1" r:id="rId2" display="www.taxguru.in "/>
  </hyperlinks>
  <printOptions/>
  <pageMargins left="0.25" right="0.25" top="0.75" bottom="0.75" header="0.3" footer="0.3"/>
  <pageSetup horizontalDpi="600" verticalDpi="600" orientation="portrait" r:id="rId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RAHUL PODDAR</dc:creator>
  <cp:keywords/>
  <dc:description/>
  <cp:lastModifiedBy>Sandeep Kanoi</cp:lastModifiedBy>
  <dcterms:created xsi:type="dcterms:W3CDTF">2010-05-16T16:49:42Z</dcterms:created>
  <dcterms:modified xsi:type="dcterms:W3CDTF">2011-09-27T02:03:32Z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